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activeTab="0"/>
  </bookViews>
  <sheets>
    <sheet name="Foglio1" sheetId="1" r:id="rId1"/>
  </sheets>
  <definedNames>
    <definedName name="_xlnm.Print_Area" localSheetId="0">'Foglio1'!$A$3:$AH$21</definedName>
  </definedNames>
  <calcPr fullCalcOnLoad="1"/>
</workbook>
</file>

<file path=xl/sharedStrings.xml><?xml version="1.0" encoding="utf-8"?>
<sst xmlns="http://schemas.openxmlformats.org/spreadsheetml/2006/main" count="66" uniqueCount="34">
  <si>
    <t>COMUNE DI BRONTE</t>
  </si>
  <si>
    <t>UFFICIO STATISTICA</t>
  </si>
  <si>
    <t>Popolazione</t>
  </si>
  <si>
    <t>INCREMENTO</t>
  </si>
  <si>
    <t>DECREMENTO</t>
  </si>
  <si>
    <t xml:space="preserve">SALDO </t>
  </si>
  <si>
    <t xml:space="preserve">M E S E </t>
  </si>
  <si>
    <t>iniziale</t>
  </si>
  <si>
    <t>NATI</t>
  </si>
  <si>
    <t xml:space="preserve">  IMMIGR.</t>
  </si>
  <si>
    <t>ALTRI</t>
  </si>
  <si>
    <t>Tot incremento</t>
  </si>
  <si>
    <t>MORTI</t>
  </si>
  <si>
    <t>EMIGRATI</t>
  </si>
  <si>
    <t>Tot decremento</t>
  </si>
  <si>
    <t>complessivo</t>
  </si>
  <si>
    <t xml:space="preserve"> Finale</t>
  </si>
  <si>
    <t>M</t>
  </si>
  <si>
    <t>F</t>
  </si>
  <si>
    <t>T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</si>
  <si>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</si>
  <si>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</si>
  <si>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</si>
  <si>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</si>
  <si>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</si>
  <si>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</si>
  <si>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</si>
  <si>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</si>
  <si>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</si>
  <si>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</si>
  <si>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</si>
  <si>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</si>
  <si>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</si>
  <si>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MOVIMENTI DELLA POPOLAZIONE RESIDENTE ANNO 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</si>
</sst>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60">
    <font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i/>
      <u val="single"/>
      <sz val="20"/>
      <name val="Arial"/>
      <family val="2"/>
    </font>
    <font>
      <i/>
      <u val="single"/>
      <sz val="26"/>
      <name val="Arial"/>
      <family val="2"/>
    </font>
    <font>
      <i/>
      <sz val="16"/>
      <name val="Arial"/>
      <family val="2"/>
    </font>
    <font>
      <b/>
      <i/>
      <sz val="18"/>
      <name val="Garamond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10.5"/>
      <color indexed="8"/>
      <name val="Arial"/>
      <family val="0"/>
    </font>
    <font>
      <b/>
      <sz val="10.25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.75"/>
      <color indexed="60"/>
      <name val="Garamond"/>
      <family val="0"/>
    </font>
    <font>
      <b/>
      <sz val="9.5"/>
      <color indexed="8"/>
      <name val="Arial"/>
      <family val="0"/>
    </font>
    <font>
      <b/>
      <sz val="13"/>
      <color indexed="16"/>
      <name val="Garamond"/>
      <family val="0"/>
    </font>
    <font>
      <b/>
      <sz val="10.5"/>
      <color indexed="8"/>
      <name val="Arial"/>
      <family val="0"/>
    </font>
    <font>
      <b/>
      <sz val="12"/>
      <color indexed="16"/>
      <name val="Arial"/>
      <family val="0"/>
    </font>
    <font>
      <b/>
      <sz val="13.75"/>
      <color indexed="16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7" fillId="35" borderId="21" xfId="0" applyFont="1" applyFill="1" applyBorder="1" applyAlignment="1" applyProtection="1">
      <alignment horizontal="center"/>
      <protection/>
    </xf>
    <xf numFmtId="0" fontId="7" fillId="35" borderId="22" xfId="0" applyFont="1" applyFill="1" applyBorder="1" applyAlignment="1" applyProtection="1">
      <alignment horizontal="center"/>
      <protection/>
    </xf>
    <xf numFmtId="0" fontId="7" fillId="35" borderId="23" xfId="0" applyFont="1" applyFill="1" applyBorder="1" applyAlignment="1" applyProtection="1">
      <alignment horizontal="center"/>
      <protection/>
    </xf>
    <xf numFmtId="0" fontId="7" fillId="35" borderId="24" xfId="0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11" fillId="36" borderId="26" xfId="0" applyFont="1" applyFill="1" applyBorder="1" applyAlignment="1" applyProtection="1">
      <alignment horizontal="center" vertical="center"/>
      <protection locked="0"/>
    </xf>
    <xf numFmtId="0" fontId="11" fillId="36" borderId="26" xfId="0" applyFont="1" applyFill="1" applyBorder="1" applyAlignment="1" applyProtection="1">
      <alignment horizontal="center" vertical="center"/>
      <protection/>
    </xf>
    <xf numFmtId="0" fontId="11" fillId="36" borderId="27" xfId="0" applyFont="1" applyFill="1" applyBorder="1" applyAlignment="1" applyProtection="1">
      <alignment horizontal="center" vertical="center"/>
      <protection/>
    </xf>
    <xf numFmtId="0" fontId="11" fillId="36" borderId="25" xfId="0" applyFont="1" applyFill="1" applyBorder="1" applyAlignment="1" applyProtection="1">
      <alignment horizontal="center" vertical="center"/>
      <protection/>
    </xf>
    <xf numFmtId="0" fontId="11" fillId="36" borderId="28" xfId="0" applyFont="1" applyFill="1" applyBorder="1" applyAlignment="1" applyProtection="1">
      <alignment horizontal="center" vertical="center"/>
      <protection/>
    </xf>
    <xf numFmtId="0" fontId="11" fillId="36" borderId="29" xfId="0" applyFont="1" applyFill="1" applyBorder="1" applyAlignment="1" applyProtection="1">
      <alignment horizontal="center" vertical="center"/>
      <protection/>
    </xf>
    <xf numFmtId="0" fontId="11" fillId="36" borderId="30" xfId="0" applyFont="1" applyFill="1" applyBorder="1" applyAlignment="1" applyProtection="1">
      <alignment horizontal="center" vertical="center"/>
      <protection/>
    </xf>
    <xf numFmtId="164" fontId="0" fillId="0" borderId="0" xfId="48" applyNumberFormat="1" applyFont="1" applyFill="1" applyBorder="1" applyAlignment="1" applyProtection="1">
      <alignment/>
      <protection/>
    </xf>
    <xf numFmtId="0" fontId="10" fillId="36" borderId="25" xfId="0" applyFont="1" applyFill="1" applyBorder="1" applyAlignment="1" applyProtection="1">
      <alignment horizontal="center" vertical="center"/>
      <protection/>
    </xf>
    <xf numFmtId="0" fontId="12" fillId="33" borderId="25" xfId="0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7" fillId="36" borderId="31" xfId="0" applyFont="1" applyFill="1" applyBorder="1" applyAlignment="1" applyProtection="1">
      <alignment horizontal="center" vertical="center"/>
      <protection/>
    </xf>
    <xf numFmtId="0" fontId="10" fillId="34" borderId="15" xfId="0" applyFont="1" applyFill="1" applyBorder="1" applyAlignment="1" applyProtection="1">
      <alignment horizontal="center" vertical="center"/>
      <protection/>
    </xf>
    <xf numFmtId="0" fontId="10" fillId="34" borderId="16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164" fontId="10" fillId="0" borderId="0" xfId="48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/>
      <protection/>
    </xf>
    <xf numFmtId="0" fontId="8" fillId="35" borderId="35" xfId="0" applyFont="1" applyFill="1" applyBorder="1" applyAlignment="1" applyProtection="1">
      <alignment horizontal="center"/>
      <protection/>
    </xf>
    <xf numFmtId="0" fontId="7" fillId="35" borderId="27" xfId="0" applyFont="1" applyFill="1" applyBorder="1" applyAlignment="1" applyProtection="1">
      <alignment horizontal="center"/>
      <protection/>
    </xf>
    <xf numFmtId="0" fontId="7" fillId="35" borderId="28" xfId="0" applyFont="1" applyFill="1" applyBorder="1" applyAlignment="1" applyProtection="1">
      <alignment horizontal="center"/>
      <protection/>
    </xf>
    <xf numFmtId="0" fontId="7" fillId="35" borderId="18" xfId="0" applyFont="1" applyFill="1" applyBorder="1" applyAlignment="1" applyProtection="1">
      <alignment horizontal="center"/>
      <protection/>
    </xf>
    <xf numFmtId="0" fontId="8" fillId="35" borderId="36" xfId="0" applyFont="1" applyFill="1" applyBorder="1" applyAlignment="1" applyProtection="1">
      <alignment horizont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8" fillId="35" borderId="37" xfId="0" applyFont="1" applyFill="1" applyBorder="1" applyAlignment="1" applyProtection="1">
      <alignment horizontal="center" vertical="center"/>
      <protection/>
    </xf>
    <xf numFmtId="0" fontId="8" fillId="35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BAE9BA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NATI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375"/>
          <c:y val="0.1595"/>
          <c:w val="0.93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Foglio1!$E$7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Foglio1!$E$8:$E$19</c:f>
              <c:numCache/>
            </c:numRef>
          </c:val>
          <c:smooth val="0"/>
        </c:ser>
        <c:ser>
          <c:idx val="1"/>
          <c:order val="1"/>
          <c:tx>
            <c:strRef>
              <c:f>Foglio1!$F$7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Foglio1!$F$8:$F$19</c:f>
              <c:numCache/>
            </c:numRef>
          </c:val>
          <c:smooth val="0"/>
        </c:ser>
        <c:marker val="1"/>
        <c:axId val="28859909"/>
        <c:axId val="58412590"/>
      </c:lineChart>
      <c:catAx>
        <c:axId val="288599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412590"/>
        <c:crosses val="autoZero"/>
        <c:auto val="1"/>
        <c:lblOffset val="100"/>
        <c:tickLblSkip val="2"/>
        <c:noMultiLvlLbl val="0"/>
      </c:catAx>
      <c:valAx>
        <c:axId val="58412590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859909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MORTI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175"/>
          <c:y val="0.16075"/>
          <c:w val="0.932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Foglio1!$Q$7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Foglio1!$Q$8:$Q$19</c:f>
              <c:numCache/>
            </c:numRef>
          </c:val>
          <c:smooth val="0"/>
        </c:ser>
        <c:ser>
          <c:idx val="1"/>
          <c:order val="1"/>
          <c:tx>
            <c:strRef>
              <c:f>Foglio1!$R$7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Foglio1!$R$8:$R$19</c:f>
              <c:numCache/>
            </c:numRef>
          </c:val>
          <c:smooth val="0"/>
        </c:ser>
        <c:marker val="1"/>
        <c:axId val="55951263"/>
        <c:axId val="33799320"/>
      </c:lineChart>
      <c:catAx>
        <c:axId val="559512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799320"/>
        <c:crosses val="autoZero"/>
        <c:auto val="1"/>
        <c:lblOffset val="100"/>
        <c:tickLblSkip val="2"/>
        <c:noMultiLvlLbl val="0"/>
      </c:catAx>
      <c:valAx>
        <c:axId val="3379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951263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800000"/>
                </a:solidFill>
              </a:rPr>
              <a:t>IMMIGRATI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25"/>
          <c:y val="0.15625"/>
          <c:w val="0.929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Foglio1!$H$7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Foglio1!$H$8:$H$19</c:f>
              <c:numCache/>
            </c:numRef>
          </c:val>
          <c:smooth val="0"/>
        </c:ser>
        <c:ser>
          <c:idx val="1"/>
          <c:order val="1"/>
          <c:tx>
            <c:strRef>
              <c:f>Foglio1!$I$7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Foglio1!$I$8:$I$19</c:f>
              <c:numCache/>
            </c:numRef>
          </c:val>
          <c:smooth val="0"/>
        </c:ser>
        <c:marker val="1"/>
        <c:axId val="35758425"/>
        <c:axId val="53390370"/>
      </c:lineChart>
      <c:catAx>
        <c:axId val="357584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90370"/>
        <c:crosses val="autoZero"/>
        <c:auto val="1"/>
        <c:lblOffset val="100"/>
        <c:tickLblSkip val="2"/>
        <c:noMultiLvlLbl val="0"/>
      </c:catAx>
      <c:valAx>
        <c:axId val="53390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842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EMIGRATI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15"/>
          <c:y val="0.15875"/>
          <c:w val="0.933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Foglio1!$T$7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Foglio1!$T$8:$T$19</c:f>
              <c:numCache/>
            </c:numRef>
          </c:val>
          <c:smooth val="0"/>
        </c:ser>
        <c:ser>
          <c:idx val="1"/>
          <c:order val="1"/>
          <c:tx>
            <c:strRef>
              <c:f>Foglio1!$U$7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Foglio1!$U$8:$U$19</c:f>
              <c:numCache/>
            </c:numRef>
          </c:val>
          <c:smooth val="0"/>
        </c:ser>
        <c:marker val="1"/>
        <c:axId val="10751283"/>
        <c:axId val="29652684"/>
      </c:lineChart>
      <c:catAx>
        <c:axId val="107512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652684"/>
        <c:crosses val="autoZero"/>
        <c:auto val="1"/>
        <c:lblOffset val="100"/>
        <c:tickLblSkip val="2"/>
        <c:noMultiLvlLbl val="0"/>
      </c:catAx>
      <c:valAx>
        <c:axId val="29652684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75128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POPOLAZIONE (Maschi/Femmine)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5"/>
          <c:y val="0.13775"/>
          <c:w val="0.9287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Foglio1!$AF$7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Foglio1!$AF$8:$AF$19</c:f>
              <c:numCache/>
            </c:numRef>
          </c:val>
          <c:smooth val="0"/>
        </c:ser>
        <c:ser>
          <c:idx val="1"/>
          <c:order val="1"/>
          <c:tx>
            <c:strRef>
              <c:f>Foglio1!$AG$7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Foglio1!$AG$8:$AG$19</c:f>
              <c:numCache/>
            </c:numRef>
          </c:val>
          <c:smooth val="0"/>
        </c:ser>
        <c:marker val="1"/>
        <c:axId val="65547565"/>
        <c:axId val="53057174"/>
      </c:lineChart>
      <c:catAx>
        <c:axId val="655475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7174"/>
        <c:crossesAt val="8500"/>
        <c:auto val="1"/>
        <c:lblOffset val="100"/>
        <c:tickLblSkip val="3"/>
        <c:noMultiLvlLbl val="0"/>
      </c:catAx>
      <c:valAx>
        <c:axId val="53057174"/>
        <c:scaling>
          <c:orientation val="minMax"/>
          <c:max val="10200"/>
          <c:min val="8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7565"/>
        <c:crossesAt val="1"/>
        <c:crossBetween val="between"/>
        <c:dispUnits/>
        <c:majorUnit val="100"/>
        <c:minorUnit val="16.666666666666668"/>
      </c:valAx>
      <c:spPr>
        <a:gradFill rotWithShape="1">
          <a:gsLst>
            <a:gs pos="0">
              <a:srgbClr val="CCFFCC"/>
            </a:gs>
            <a:gs pos="100000">
              <a:srgbClr val="BAE9B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800000"/>
                </a:solidFill>
              </a:rPr>
              <a:t>TOTALE POPOLAZIONE MENSILE 
</a:t>
            </a:r>
            <a:r>
              <a:rPr lang="en-US" cap="none" sz="1375" b="1" i="0" u="none" baseline="0">
                <a:solidFill>
                  <a:srgbClr val="800000"/>
                </a:solidFill>
              </a:rPr>
              <a:t> ANNO 2018
</a:t>
            </a:r>
            <a:r>
              <a:rPr lang="en-US" cap="none" sz="1375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solidFill>
          <a:srgbClr val="99CC00"/>
        </a:solidFill>
        <a:ln w="381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5"/>
          <c:y val="0.29875"/>
          <c:w val="0.92675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Foglio1!$AF$6</c:f>
              <c:strCache>
                <c:ptCount val="1"/>
                <c:pt idx="0">
                  <c:v> Finale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Foglio1!$A$8:$A$19</c:f>
              <c:strCache/>
            </c:strRef>
          </c:cat>
          <c:val>
            <c:numRef>
              <c:f>Foglio1!$AH$8:$AH$19</c:f>
              <c:numCache/>
            </c:numRef>
          </c:val>
        </c:ser>
        <c:axId val="7752519"/>
        <c:axId val="2663808"/>
      </c:barChart>
      <c:cat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808"/>
        <c:crossesAt val="18000"/>
        <c:auto val="1"/>
        <c:lblOffset val="100"/>
        <c:tickLblSkip val="1"/>
        <c:noMultiLvlLbl val="0"/>
      </c:catAx>
      <c:valAx>
        <c:axId val="2663808"/>
        <c:scaling>
          <c:orientation val="minMax"/>
          <c:max val="20000"/>
          <c:min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2519"/>
        <c:crossesAt val="1"/>
        <c:crossBetween val="between"/>
        <c:dispUnits/>
        <c:majorUnit val="200"/>
        <c:minorUnit val="10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CC99"/>
    </a:solidFill>
    <a:ln w="38100">
      <a:solidFill>
        <a:srgbClr val="99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85725</xdr:rowOff>
    </xdr:from>
    <xdr:to>
      <xdr:col>16</xdr:col>
      <xdr:colOff>104775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342900" y="6858000"/>
        <a:ext cx="59436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21</xdr:row>
      <xdr:rowOff>114300</xdr:rowOff>
    </xdr:from>
    <xdr:to>
      <xdr:col>33</xdr:col>
      <xdr:colOff>504825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6210300" y="6886575"/>
        <a:ext cx="61626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44</xdr:row>
      <xdr:rowOff>57150</xdr:rowOff>
    </xdr:from>
    <xdr:to>
      <xdr:col>15</xdr:col>
      <xdr:colOff>152400</xdr:colOff>
      <xdr:row>65</xdr:row>
      <xdr:rowOff>152400</xdr:rowOff>
    </xdr:to>
    <xdr:graphicFrame>
      <xdr:nvGraphicFramePr>
        <xdr:cNvPr id="3" name="Chart 3"/>
        <xdr:cNvGraphicFramePr/>
      </xdr:nvGraphicFramePr>
      <xdr:xfrm>
        <a:off x="104775" y="10772775"/>
        <a:ext cx="58864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</xdr:colOff>
      <xdr:row>44</xdr:row>
      <xdr:rowOff>9525</xdr:rowOff>
    </xdr:from>
    <xdr:to>
      <xdr:col>34</xdr:col>
      <xdr:colOff>0</xdr:colOff>
      <xdr:row>67</xdr:row>
      <xdr:rowOff>28575</xdr:rowOff>
    </xdr:to>
    <xdr:graphicFrame>
      <xdr:nvGraphicFramePr>
        <xdr:cNvPr id="4" name="Chart 4"/>
        <xdr:cNvGraphicFramePr/>
      </xdr:nvGraphicFramePr>
      <xdr:xfrm>
        <a:off x="6210300" y="10725150"/>
        <a:ext cx="619125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66</xdr:row>
      <xdr:rowOff>9525</xdr:rowOff>
    </xdr:from>
    <xdr:to>
      <xdr:col>15</xdr:col>
      <xdr:colOff>133350</xdr:colOff>
      <xdr:row>91</xdr:row>
      <xdr:rowOff>57150</xdr:rowOff>
    </xdr:to>
    <xdr:graphicFrame>
      <xdr:nvGraphicFramePr>
        <xdr:cNvPr id="5" name="Chart 5"/>
        <xdr:cNvGraphicFramePr/>
      </xdr:nvGraphicFramePr>
      <xdr:xfrm>
        <a:off x="0" y="14287500"/>
        <a:ext cx="5972175" cy="4095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38100</xdr:colOff>
      <xdr:row>68</xdr:row>
      <xdr:rowOff>9525</xdr:rowOff>
    </xdr:from>
    <xdr:to>
      <xdr:col>34</xdr:col>
      <xdr:colOff>9525</xdr:colOff>
      <xdr:row>91</xdr:row>
      <xdr:rowOff>38100</xdr:rowOff>
    </xdr:to>
    <xdr:graphicFrame>
      <xdr:nvGraphicFramePr>
        <xdr:cNvPr id="6" name="Chart 6"/>
        <xdr:cNvGraphicFramePr/>
      </xdr:nvGraphicFramePr>
      <xdr:xfrm>
        <a:off x="6219825" y="14611350"/>
        <a:ext cx="6191250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showGridLines="0" showRowColHeaders="0" tabSelected="1" zoomScale="70" zoomScaleNormal="70" zoomScalePageLayoutView="0" workbookViewId="0" topLeftCell="A1">
      <selection activeCell="AA19" sqref="AA19"/>
    </sheetView>
  </sheetViews>
  <sheetFormatPr defaultColWidth="9.140625" defaultRowHeight="12.75"/>
  <cols>
    <col min="1" max="1" width="12.140625" style="1" customWidth="1"/>
    <col min="2" max="3" width="7.28125" style="1" customWidth="1"/>
    <col min="4" max="4" width="8.00390625" style="1" customWidth="1"/>
    <col min="5" max="5" width="4.8515625" style="1" customWidth="1"/>
    <col min="6" max="6" width="5.00390625" style="1" customWidth="1"/>
    <col min="7" max="7" width="4.8515625" style="1" customWidth="1"/>
    <col min="8" max="9" width="3.7109375" style="1" customWidth="1"/>
    <col min="10" max="10" width="5.421875" style="1" customWidth="1"/>
    <col min="11" max="12" width="5.140625" style="1" customWidth="1"/>
    <col min="13" max="13" width="4.8515625" style="1" customWidth="1"/>
    <col min="14" max="14" width="5.140625" style="1" customWidth="1"/>
    <col min="15" max="15" width="5.00390625" style="1" customWidth="1"/>
    <col min="16" max="16" width="5.140625" style="1" customWidth="1"/>
    <col min="17" max="18" width="3.7109375" style="1" customWidth="1"/>
    <col min="19" max="19" width="5.28125" style="1" customWidth="1"/>
    <col min="20" max="20" width="5.140625" style="1" customWidth="1"/>
    <col min="21" max="21" width="3.7109375" style="1" customWidth="1"/>
    <col min="22" max="22" width="5.28125" style="1" customWidth="1"/>
    <col min="23" max="25" width="3.7109375" style="1" customWidth="1"/>
    <col min="26" max="26" width="5.28125" style="1" customWidth="1"/>
    <col min="27" max="27" width="4.8515625" style="1" customWidth="1"/>
    <col min="28" max="28" width="5.421875" style="1" customWidth="1"/>
    <col min="29" max="30" width="6.28125" style="1" customWidth="1"/>
    <col min="31" max="31" width="4.8515625" style="1" customWidth="1"/>
    <col min="32" max="32" width="6.57421875" style="1" customWidth="1"/>
    <col min="33" max="33" width="7.7109375" style="1" customWidth="1"/>
    <col min="34" max="34" width="8.00390625" style="1" customWidth="1"/>
    <col min="35" max="35" width="2.28125" style="1" customWidth="1"/>
    <col min="36" max="36" width="8.00390625" style="1" customWidth="1"/>
    <col min="37" max="16384" width="9.140625" style="1" customWidth="1"/>
  </cols>
  <sheetData>
    <row r="1" spans="1:34" ht="33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6" t="s">
        <v>0</v>
      </c>
      <c r="P1" s="5"/>
      <c r="Q1" s="5"/>
      <c r="R1" s="5"/>
      <c r="S1" s="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7"/>
    </row>
    <row r="2" spans="1:34" ht="2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 t="s">
        <v>1</v>
      </c>
      <c r="P2" s="10"/>
      <c r="Q2" s="10"/>
      <c r="R2" s="10"/>
      <c r="S2" s="10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1"/>
    </row>
    <row r="3" spans="1:34" ht="29.25" customHeight="1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4" ht="6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8" ht="15.75">
      <c r="A5" s="15"/>
      <c r="B5" s="51" t="s">
        <v>2</v>
      </c>
      <c r="C5" s="51"/>
      <c r="D5" s="51"/>
      <c r="E5" s="52" t="s">
        <v>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 t="s">
        <v>4</v>
      </c>
      <c r="R5" s="53"/>
      <c r="S5" s="53"/>
      <c r="T5" s="53"/>
      <c r="U5" s="53"/>
      <c r="V5" s="53"/>
      <c r="W5" s="53"/>
      <c r="X5" s="53"/>
      <c r="Y5" s="53"/>
      <c r="Z5" s="16"/>
      <c r="AA5" s="16"/>
      <c r="AB5" s="16"/>
      <c r="AC5" s="54" t="s">
        <v>5</v>
      </c>
      <c r="AD5" s="54"/>
      <c r="AE5" s="54"/>
      <c r="AF5" s="55" t="s">
        <v>2</v>
      </c>
      <c r="AG5" s="55"/>
      <c r="AH5" s="55"/>
      <c r="AI5" s="17"/>
      <c r="AJ5" s="18"/>
      <c r="AK5" s="19"/>
      <c r="AL5" s="17"/>
    </row>
    <row r="6" spans="1:38" ht="18">
      <c r="A6" s="20" t="s">
        <v>6</v>
      </c>
      <c r="B6" s="58" t="s">
        <v>7</v>
      </c>
      <c r="C6" s="58"/>
      <c r="D6" s="58"/>
      <c r="E6" s="49" t="s">
        <v>8</v>
      </c>
      <c r="F6" s="49"/>
      <c r="G6" s="49"/>
      <c r="H6" s="49" t="s">
        <v>9</v>
      </c>
      <c r="I6" s="49"/>
      <c r="J6" s="49"/>
      <c r="K6" s="49" t="s">
        <v>10</v>
      </c>
      <c r="L6" s="49"/>
      <c r="M6" s="49"/>
      <c r="N6" s="49" t="s">
        <v>11</v>
      </c>
      <c r="O6" s="49"/>
      <c r="P6" s="49"/>
      <c r="Q6" s="49" t="s">
        <v>12</v>
      </c>
      <c r="R6" s="49"/>
      <c r="S6" s="49"/>
      <c r="T6" s="49" t="s">
        <v>13</v>
      </c>
      <c r="U6" s="49"/>
      <c r="V6" s="49"/>
      <c r="W6" s="49" t="s">
        <v>10</v>
      </c>
      <c r="X6" s="49"/>
      <c r="Y6" s="49"/>
      <c r="Z6" s="49" t="s">
        <v>14</v>
      </c>
      <c r="AA6" s="49"/>
      <c r="AB6" s="49"/>
      <c r="AC6" s="56" t="s">
        <v>15</v>
      </c>
      <c r="AD6" s="56"/>
      <c r="AE6" s="56"/>
      <c r="AF6" s="57" t="s">
        <v>16</v>
      </c>
      <c r="AG6" s="57"/>
      <c r="AH6" s="57"/>
      <c r="AI6" s="17"/>
      <c r="AJ6" s="18"/>
      <c r="AK6" s="17"/>
      <c r="AL6" s="17"/>
    </row>
    <row r="7" spans="1:38" ht="12.75">
      <c r="A7" s="21"/>
      <c r="B7" s="22" t="s">
        <v>17</v>
      </c>
      <c r="C7" s="22" t="s">
        <v>18</v>
      </c>
      <c r="D7" s="22" t="s">
        <v>19</v>
      </c>
      <c r="E7" s="23" t="s">
        <v>17</v>
      </c>
      <c r="F7" s="23" t="s">
        <v>18</v>
      </c>
      <c r="G7" s="23" t="s">
        <v>19</v>
      </c>
      <c r="H7" s="22" t="s">
        <v>17</v>
      </c>
      <c r="I7" s="22" t="s">
        <v>18</v>
      </c>
      <c r="J7" s="22" t="s">
        <v>19</v>
      </c>
      <c r="K7" s="22" t="s">
        <v>17</v>
      </c>
      <c r="L7" s="22" t="s">
        <v>18</v>
      </c>
      <c r="M7" s="22" t="s">
        <v>19</v>
      </c>
      <c r="N7" s="22" t="s">
        <v>17</v>
      </c>
      <c r="O7" s="22" t="s">
        <v>18</v>
      </c>
      <c r="P7" s="22" t="s">
        <v>19</v>
      </c>
      <c r="Q7" s="23" t="s">
        <v>17</v>
      </c>
      <c r="R7" s="23" t="s">
        <v>18</v>
      </c>
      <c r="S7" s="23" t="s">
        <v>19</v>
      </c>
      <c r="T7" s="22" t="s">
        <v>17</v>
      </c>
      <c r="U7" s="22" t="s">
        <v>18</v>
      </c>
      <c r="V7" s="22" t="s">
        <v>19</v>
      </c>
      <c r="W7" s="22" t="s">
        <v>17</v>
      </c>
      <c r="X7" s="22" t="s">
        <v>18</v>
      </c>
      <c r="Y7" s="22" t="s">
        <v>19</v>
      </c>
      <c r="Z7" s="22" t="s">
        <v>17</v>
      </c>
      <c r="AA7" s="22" t="s">
        <v>18</v>
      </c>
      <c r="AB7" s="22" t="s">
        <v>19</v>
      </c>
      <c r="AC7" s="24" t="s">
        <v>17</v>
      </c>
      <c r="AD7" s="22" t="s">
        <v>18</v>
      </c>
      <c r="AE7" s="25" t="s">
        <v>19</v>
      </c>
      <c r="AF7" s="22" t="s">
        <v>17</v>
      </c>
      <c r="AG7" s="22" t="s">
        <v>18</v>
      </c>
      <c r="AH7" s="26" t="s">
        <v>19</v>
      </c>
      <c r="AI7" s="17"/>
      <c r="AJ7" s="18"/>
      <c r="AL7" s="17"/>
    </row>
    <row r="8" spans="1:36" ht="30" customHeight="1">
      <c r="A8" s="27" t="s">
        <v>20</v>
      </c>
      <c r="B8" s="28">
        <v>9099</v>
      </c>
      <c r="C8" s="28">
        <v>9864</v>
      </c>
      <c r="D8" s="29">
        <f aca="true" t="shared" si="0" ref="D8:D13">B8+C8</f>
        <v>18963</v>
      </c>
      <c r="E8" s="28">
        <v>6</v>
      </c>
      <c r="F8" s="28">
        <v>4</v>
      </c>
      <c r="G8" s="29">
        <f aca="true" t="shared" si="1" ref="G8:G13">E8+F8</f>
        <v>10</v>
      </c>
      <c r="H8" s="28">
        <v>10</v>
      </c>
      <c r="I8" s="28">
        <v>9</v>
      </c>
      <c r="J8" s="29">
        <f aca="true" t="shared" si="2" ref="J8:J13">H8+I8</f>
        <v>19</v>
      </c>
      <c r="K8" s="28">
        <v>0</v>
      </c>
      <c r="L8" s="28">
        <v>0</v>
      </c>
      <c r="M8" s="30">
        <f aca="true" t="shared" si="3" ref="M8:M13">K8+L8</f>
        <v>0</v>
      </c>
      <c r="N8" s="30">
        <f aca="true" t="shared" si="4" ref="N8:O10">E8+H8+K8</f>
        <v>16</v>
      </c>
      <c r="O8" s="30">
        <f t="shared" si="4"/>
        <v>13</v>
      </c>
      <c r="P8" s="30">
        <f aca="true" t="shared" si="5" ref="P8:P13">N8+O8</f>
        <v>29</v>
      </c>
      <c r="Q8" s="28">
        <v>15</v>
      </c>
      <c r="R8" s="28">
        <v>11</v>
      </c>
      <c r="S8" s="29">
        <f aca="true" t="shared" si="6" ref="S8:S13">Q8+R8</f>
        <v>26</v>
      </c>
      <c r="T8" s="28">
        <v>6</v>
      </c>
      <c r="U8" s="28">
        <v>15</v>
      </c>
      <c r="V8" s="29">
        <f>T8+U8</f>
        <v>21</v>
      </c>
      <c r="W8" s="28">
        <v>3</v>
      </c>
      <c r="X8" s="28">
        <v>3</v>
      </c>
      <c r="Y8" s="30">
        <v>0</v>
      </c>
      <c r="Z8" s="30">
        <f aca="true" t="shared" si="7" ref="Z8:AB9">Q8+T8+W8</f>
        <v>24</v>
      </c>
      <c r="AA8" s="30">
        <f t="shared" si="7"/>
        <v>29</v>
      </c>
      <c r="AB8" s="30">
        <f t="shared" si="7"/>
        <v>47</v>
      </c>
      <c r="AC8" s="31">
        <f aca="true" t="shared" si="8" ref="AC8:AD10">N8-Z8</f>
        <v>-8</v>
      </c>
      <c r="AD8" s="32">
        <f t="shared" si="8"/>
        <v>-16</v>
      </c>
      <c r="AE8" s="33">
        <f aca="true" t="shared" si="9" ref="AE8:AE13">AC8+AD8</f>
        <v>-24</v>
      </c>
      <c r="AF8" s="34">
        <f aca="true" t="shared" si="10" ref="AF8:AG10">B8+AC8</f>
        <v>9091</v>
      </c>
      <c r="AG8" s="32">
        <f t="shared" si="10"/>
        <v>9848</v>
      </c>
      <c r="AH8" s="33">
        <f aca="true" t="shared" si="11" ref="AH8:AH13">AF8+AG8</f>
        <v>18939</v>
      </c>
      <c r="AJ8" s="35"/>
    </row>
    <row r="9" spans="1:36" ht="30" customHeight="1">
      <c r="A9" s="36" t="s">
        <v>21</v>
      </c>
      <c r="B9" s="28">
        <v>9091</v>
      </c>
      <c r="C9" s="28">
        <v>9848</v>
      </c>
      <c r="D9" s="29">
        <f t="shared" si="0"/>
        <v>18939</v>
      </c>
      <c r="E9" s="28">
        <v>9</v>
      </c>
      <c r="F9" s="28">
        <v>7</v>
      </c>
      <c r="G9" s="29">
        <f t="shared" si="1"/>
        <v>16</v>
      </c>
      <c r="H9" s="28">
        <v>7</v>
      </c>
      <c r="I9" s="28">
        <v>7</v>
      </c>
      <c r="J9" s="29">
        <f t="shared" si="2"/>
        <v>14</v>
      </c>
      <c r="K9" s="28">
        <v>6</v>
      </c>
      <c r="L9" s="28">
        <v>0</v>
      </c>
      <c r="M9" s="30">
        <f t="shared" si="3"/>
        <v>6</v>
      </c>
      <c r="N9" s="30">
        <f t="shared" si="4"/>
        <v>22</v>
      </c>
      <c r="O9" s="30">
        <f t="shared" si="4"/>
        <v>14</v>
      </c>
      <c r="P9" s="30">
        <f t="shared" si="5"/>
        <v>36</v>
      </c>
      <c r="Q9" s="28">
        <v>8</v>
      </c>
      <c r="R9" s="28">
        <v>9</v>
      </c>
      <c r="S9" s="29">
        <f t="shared" si="6"/>
        <v>17</v>
      </c>
      <c r="T9" s="28">
        <v>12</v>
      </c>
      <c r="U9" s="28">
        <v>5</v>
      </c>
      <c r="V9" s="29">
        <v>17</v>
      </c>
      <c r="W9" s="28">
        <v>1</v>
      </c>
      <c r="X9" s="28">
        <v>0</v>
      </c>
      <c r="Y9" s="30">
        <v>0</v>
      </c>
      <c r="Z9" s="30">
        <f t="shared" si="7"/>
        <v>21</v>
      </c>
      <c r="AA9" s="30">
        <f t="shared" si="7"/>
        <v>14</v>
      </c>
      <c r="AB9" s="30">
        <f t="shared" si="7"/>
        <v>34</v>
      </c>
      <c r="AC9" s="31">
        <f t="shared" si="8"/>
        <v>1</v>
      </c>
      <c r="AD9" s="32">
        <f t="shared" si="8"/>
        <v>0</v>
      </c>
      <c r="AE9" s="33">
        <f t="shared" si="9"/>
        <v>1</v>
      </c>
      <c r="AF9" s="34">
        <f t="shared" si="10"/>
        <v>9092</v>
      </c>
      <c r="AG9" s="32">
        <f t="shared" si="10"/>
        <v>9848</v>
      </c>
      <c r="AH9" s="33">
        <f t="shared" si="11"/>
        <v>18940</v>
      </c>
      <c r="AI9" s="19"/>
      <c r="AJ9" s="35"/>
    </row>
    <row r="10" spans="1:37" ht="30" customHeight="1">
      <c r="A10" s="27" t="s">
        <v>22</v>
      </c>
      <c r="B10" s="28">
        <v>9092</v>
      </c>
      <c r="C10" s="28">
        <v>9848</v>
      </c>
      <c r="D10" s="29">
        <f t="shared" si="0"/>
        <v>18940</v>
      </c>
      <c r="E10" s="28">
        <v>2</v>
      </c>
      <c r="F10" s="28">
        <v>2</v>
      </c>
      <c r="G10" s="29">
        <f t="shared" si="1"/>
        <v>4</v>
      </c>
      <c r="H10" s="28">
        <v>3</v>
      </c>
      <c r="I10" s="28">
        <v>5</v>
      </c>
      <c r="J10" s="29">
        <f t="shared" si="2"/>
        <v>8</v>
      </c>
      <c r="K10" s="28">
        <v>1</v>
      </c>
      <c r="L10" s="28">
        <v>1</v>
      </c>
      <c r="M10" s="30">
        <f t="shared" si="3"/>
        <v>2</v>
      </c>
      <c r="N10" s="30">
        <f t="shared" si="4"/>
        <v>6</v>
      </c>
      <c r="O10" s="30">
        <f t="shared" si="4"/>
        <v>8</v>
      </c>
      <c r="P10" s="30">
        <f t="shared" si="5"/>
        <v>14</v>
      </c>
      <c r="Q10" s="28">
        <v>9</v>
      </c>
      <c r="R10" s="28">
        <v>3</v>
      </c>
      <c r="S10" s="29">
        <f t="shared" si="6"/>
        <v>12</v>
      </c>
      <c r="T10" s="28">
        <v>15</v>
      </c>
      <c r="U10" s="28">
        <v>13</v>
      </c>
      <c r="V10" s="29">
        <v>17</v>
      </c>
      <c r="W10" s="28">
        <v>3</v>
      </c>
      <c r="X10" s="28">
        <v>1</v>
      </c>
      <c r="Y10" s="30">
        <v>0</v>
      </c>
      <c r="Z10" s="30">
        <f aca="true" t="shared" si="12" ref="Z10:AB11">Q10+T10+W10</f>
        <v>27</v>
      </c>
      <c r="AA10" s="30">
        <f t="shared" si="12"/>
        <v>17</v>
      </c>
      <c r="AB10" s="30">
        <f t="shared" si="12"/>
        <v>29</v>
      </c>
      <c r="AC10" s="31">
        <f t="shared" si="8"/>
        <v>-21</v>
      </c>
      <c r="AD10" s="32">
        <f t="shared" si="8"/>
        <v>-9</v>
      </c>
      <c r="AE10" s="33">
        <f t="shared" si="9"/>
        <v>-30</v>
      </c>
      <c r="AF10" s="34">
        <f t="shared" si="10"/>
        <v>9071</v>
      </c>
      <c r="AG10" s="32">
        <f t="shared" si="10"/>
        <v>9839</v>
      </c>
      <c r="AH10" s="33">
        <f t="shared" si="11"/>
        <v>18910</v>
      </c>
      <c r="AI10" s="19"/>
      <c r="AJ10" s="35"/>
      <c r="AK10" s="19"/>
    </row>
    <row r="11" spans="1:37" ht="30" customHeight="1">
      <c r="A11" s="36" t="s">
        <v>23</v>
      </c>
      <c r="B11" s="28">
        <v>9071</v>
      </c>
      <c r="C11" s="28">
        <v>9839</v>
      </c>
      <c r="D11" s="29">
        <f t="shared" si="0"/>
        <v>18910</v>
      </c>
      <c r="E11" s="28">
        <v>1</v>
      </c>
      <c r="F11" s="28">
        <v>4</v>
      </c>
      <c r="G11" s="29">
        <f t="shared" si="1"/>
        <v>5</v>
      </c>
      <c r="H11" s="28">
        <v>6</v>
      </c>
      <c r="I11" s="28">
        <v>1</v>
      </c>
      <c r="J11" s="29">
        <f t="shared" si="2"/>
        <v>7</v>
      </c>
      <c r="K11" s="28">
        <v>1</v>
      </c>
      <c r="L11" s="28">
        <v>0</v>
      </c>
      <c r="M11" s="30">
        <f t="shared" si="3"/>
        <v>1</v>
      </c>
      <c r="N11" s="30">
        <f aca="true" t="shared" si="13" ref="N11:O13">E11+H11+K11</f>
        <v>8</v>
      </c>
      <c r="O11" s="30">
        <f t="shared" si="13"/>
        <v>5</v>
      </c>
      <c r="P11" s="30">
        <f t="shared" si="5"/>
        <v>13</v>
      </c>
      <c r="Q11" s="28">
        <v>9</v>
      </c>
      <c r="R11" s="28">
        <v>8</v>
      </c>
      <c r="S11" s="29">
        <f t="shared" si="6"/>
        <v>17</v>
      </c>
      <c r="T11" s="28">
        <v>4</v>
      </c>
      <c r="U11" s="28">
        <v>7</v>
      </c>
      <c r="V11" s="29">
        <v>17</v>
      </c>
      <c r="W11" s="28">
        <v>1</v>
      </c>
      <c r="X11" s="28">
        <v>1</v>
      </c>
      <c r="Y11" s="30">
        <v>0</v>
      </c>
      <c r="Z11" s="30">
        <f t="shared" si="12"/>
        <v>14</v>
      </c>
      <c r="AA11" s="30">
        <f t="shared" si="12"/>
        <v>16</v>
      </c>
      <c r="AB11" s="30">
        <f t="shared" si="12"/>
        <v>34</v>
      </c>
      <c r="AC11" s="31">
        <f aca="true" t="shared" si="14" ref="AC11:AD13">N11-Z11</f>
        <v>-6</v>
      </c>
      <c r="AD11" s="32">
        <f t="shared" si="14"/>
        <v>-11</v>
      </c>
      <c r="AE11" s="33">
        <f t="shared" si="9"/>
        <v>-17</v>
      </c>
      <c r="AF11" s="34">
        <f aca="true" t="shared" si="15" ref="AF11:AG13">B11+AC11</f>
        <v>9065</v>
      </c>
      <c r="AG11" s="32">
        <f t="shared" si="15"/>
        <v>9828</v>
      </c>
      <c r="AH11" s="33">
        <f t="shared" si="11"/>
        <v>18893</v>
      </c>
      <c r="AI11" s="19"/>
      <c r="AJ11" s="35"/>
      <c r="AK11" s="19"/>
    </row>
    <row r="12" spans="1:36" ht="30" customHeight="1">
      <c r="A12" s="27" t="s">
        <v>24</v>
      </c>
      <c r="B12" s="28">
        <v>9065</v>
      </c>
      <c r="C12" s="28">
        <v>9828</v>
      </c>
      <c r="D12" s="29">
        <f t="shared" si="0"/>
        <v>18893</v>
      </c>
      <c r="E12" s="28">
        <v>10</v>
      </c>
      <c r="F12" s="28">
        <v>2</v>
      </c>
      <c r="G12" s="29">
        <f t="shared" si="1"/>
        <v>12</v>
      </c>
      <c r="H12" s="28">
        <v>6</v>
      </c>
      <c r="I12" s="28">
        <v>5</v>
      </c>
      <c r="J12" s="29">
        <f t="shared" si="2"/>
        <v>11</v>
      </c>
      <c r="K12" s="28">
        <v>8</v>
      </c>
      <c r="L12" s="28">
        <v>3</v>
      </c>
      <c r="M12" s="30">
        <f t="shared" si="3"/>
        <v>11</v>
      </c>
      <c r="N12" s="30">
        <f t="shared" si="13"/>
        <v>24</v>
      </c>
      <c r="O12" s="30">
        <f t="shared" si="13"/>
        <v>10</v>
      </c>
      <c r="P12" s="30">
        <f t="shared" si="5"/>
        <v>34</v>
      </c>
      <c r="Q12" s="28">
        <v>12</v>
      </c>
      <c r="R12" s="28">
        <v>10</v>
      </c>
      <c r="S12" s="29">
        <f t="shared" si="6"/>
        <v>22</v>
      </c>
      <c r="T12" s="28">
        <v>11</v>
      </c>
      <c r="U12" s="28">
        <v>6</v>
      </c>
      <c r="V12" s="29">
        <v>17</v>
      </c>
      <c r="W12" s="28">
        <v>3</v>
      </c>
      <c r="X12" s="28">
        <v>0</v>
      </c>
      <c r="Y12" s="30">
        <v>0</v>
      </c>
      <c r="Z12" s="30">
        <f aca="true" t="shared" si="16" ref="Z12:AB13">Q12+T12+W12</f>
        <v>26</v>
      </c>
      <c r="AA12" s="30">
        <f t="shared" si="16"/>
        <v>16</v>
      </c>
      <c r="AB12" s="30">
        <f t="shared" si="16"/>
        <v>39</v>
      </c>
      <c r="AC12" s="31">
        <f t="shared" si="14"/>
        <v>-2</v>
      </c>
      <c r="AD12" s="32">
        <f t="shared" si="14"/>
        <v>-6</v>
      </c>
      <c r="AE12" s="33">
        <f t="shared" si="9"/>
        <v>-8</v>
      </c>
      <c r="AF12" s="34">
        <f t="shared" si="15"/>
        <v>9063</v>
      </c>
      <c r="AG12" s="32">
        <f t="shared" si="15"/>
        <v>9822</v>
      </c>
      <c r="AH12" s="33">
        <f t="shared" si="11"/>
        <v>18885</v>
      </c>
      <c r="AI12" s="19"/>
      <c r="AJ12" s="19"/>
    </row>
    <row r="13" spans="1:37" ht="30" customHeight="1">
      <c r="A13" s="36" t="s">
        <v>25</v>
      </c>
      <c r="B13" s="28">
        <v>9063</v>
      </c>
      <c r="C13" s="28">
        <v>9822</v>
      </c>
      <c r="D13" s="29">
        <f t="shared" si="0"/>
        <v>18885</v>
      </c>
      <c r="E13" s="28">
        <v>7</v>
      </c>
      <c r="F13" s="28">
        <v>8</v>
      </c>
      <c r="G13" s="29">
        <f t="shared" si="1"/>
        <v>15</v>
      </c>
      <c r="H13" s="28">
        <v>2</v>
      </c>
      <c r="I13" s="28">
        <v>4</v>
      </c>
      <c r="J13" s="29">
        <f t="shared" si="2"/>
        <v>6</v>
      </c>
      <c r="K13" s="28">
        <v>4</v>
      </c>
      <c r="L13" s="28">
        <v>0</v>
      </c>
      <c r="M13" s="30">
        <f t="shared" si="3"/>
        <v>4</v>
      </c>
      <c r="N13" s="30">
        <f t="shared" si="13"/>
        <v>13</v>
      </c>
      <c r="O13" s="30">
        <f t="shared" si="13"/>
        <v>12</v>
      </c>
      <c r="P13" s="30">
        <f t="shared" si="5"/>
        <v>25</v>
      </c>
      <c r="Q13" s="28">
        <v>6</v>
      </c>
      <c r="R13" s="28">
        <v>8</v>
      </c>
      <c r="S13" s="29">
        <f t="shared" si="6"/>
        <v>14</v>
      </c>
      <c r="T13" s="28">
        <v>8</v>
      </c>
      <c r="U13" s="28">
        <v>5</v>
      </c>
      <c r="V13" s="29">
        <v>17</v>
      </c>
      <c r="W13" s="28">
        <v>4</v>
      </c>
      <c r="X13" s="28">
        <v>1</v>
      </c>
      <c r="Y13" s="30">
        <v>0</v>
      </c>
      <c r="Z13" s="30">
        <f t="shared" si="16"/>
        <v>18</v>
      </c>
      <c r="AA13" s="30">
        <f t="shared" si="16"/>
        <v>14</v>
      </c>
      <c r="AB13" s="30">
        <f t="shared" si="16"/>
        <v>31</v>
      </c>
      <c r="AC13" s="31">
        <f t="shared" si="14"/>
        <v>-5</v>
      </c>
      <c r="AD13" s="32">
        <f t="shared" si="14"/>
        <v>-2</v>
      </c>
      <c r="AE13" s="33">
        <f t="shared" si="9"/>
        <v>-7</v>
      </c>
      <c r="AF13" s="34">
        <f t="shared" si="15"/>
        <v>9058</v>
      </c>
      <c r="AG13" s="32">
        <f t="shared" si="15"/>
        <v>9820</v>
      </c>
      <c r="AH13" s="33">
        <f t="shared" si="11"/>
        <v>18878</v>
      </c>
      <c r="AI13" s="19"/>
      <c r="AJ13" s="35"/>
      <c r="AK13" s="19"/>
    </row>
    <row r="14" spans="1:37" ht="30" customHeight="1">
      <c r="A14" s="36" t="s">
        <v>26</v>
      </c>
      <c r="B14" s="28">
        <v>9058</v>
      </c>
      <c r="C14" s="28">
        <v>9820</v>
      </c>
      <c r="D14" s="29">
        <f>B14+C14</f>
        <v>18878</v>
      </c>
      <c r="E14" s="28">
        <v>3</v>
      </c>
      <c r="F14" s="28">
        <v>4</v>
      </c>
      <c r="G14" s="29">
        <f>E14+F14</f>
        <v>7</v>
      </c>
      <c r="H14" s="28">
        <v>14</v>
      </c>
      <c r="I14" s="28">
        <v>8</v>
      </c>
      <c r="J14" s="29">
        <f>H14+I14</f>
        <v>22</v>
      </c>
      <c r="K14" s="28">
        <v>5</v>
      </c>
      <c r="L14" s="28">
        <v>0</v>
      </c>
      <c r="M14" s="30">
        <f>K14+L14</f>
        <v>5</v>
      </c>
      <c r="N14" s="30">
        <f aca="true" t="shared" si="17" ref="N14:O16">E14+H14+K14</f>
        <v>22</v>
      </c>
      <c r="O14" s="30">
        <f t="shared" si="17"/>
        <v>12</v>
      </c>
      <c r="P14" s="30">
        <f>N14+O14</f>
        <v>34</v>
      </c>
      <c r="Q14" s="28">
        <v>5</v>
      </c>
      <c r="R14" s="28">
        <v>2</v>
      </c>
      <c r="S14" s="29">
        <f>Q14+R14</f>
        <v>7</v>
      </c>
      <c r="T14" s="28">
        <v>8</v>
      </c>
      <c r="U14" s="28">
        <v>2</v>
      </c>
      <c r="V14" s="29">
        <v>17</v>
      </c>
      <c r="W14" s="28">
        <v>3</v>
      </c>
      <c r="X14" s="28">
        <v>0</v>
      </c>
      <c r="Y14" s="30">
        <v>0</v>
      </c>
      <c r="Z14" s="30">
        <f aca="true" t="shared" si="18" ref="Z14:AB15">Q14+T14+W14</f>
        <v>16</v>
      </c>
      <c r="AA14" s="30">
        <f t="shared" si="18"/>
        <v>4</v>
      </c>
      <c r="AB14" s="30">
        <f t="shared" si="18"/>
        <v>24</v>
      </c>
      <c r="AC14" s="31">
        <f aca="true" t="shared" si="19" ref="AC14:AD16">N14-Z14</f>
        <v>6</v>
      </c>
      <c r="AD14" s="32">
        <f t="shared" si="19"/>
        <v>8</v>
      </c>
      <c r="AE14" s="33">
        <f>AC14+AD14</f>
        <v>14</v>
      </c>
      <c r="AF14" s="34">
        <f aca="true" t="shared" si="20" ref="AF14:AG16">B14+AC14</f>
        <v>9064</v>
      </c>
      <c r="AG14" s="32">
        <f t="shared" si="20"/>
        <v>9828</v>
      </c>
      <c r="AH14" s="33">
        <f>AF14+AG14</f>
        <v>18892</v>
      </c>
      <c r="AI14" s="19"/>
      <c r="AJ14" s="35"/>
      <c r="AK14" s="19"/>
    </row>
    <row r="15" spans="1:37" ht="30" customHeight="1">
      <c r="A15" s="27" t="s">
        <v>27</v>
      </c>
      <c r="B15" s="28">
        <v>9064</v>
      </c>
      <c r="C15" s="28">
        <v>9828</v>
      </c>
      <c r="D15" s="29">
        <f>B15+C15</f>
        <v>18892</v>
      </c>
      <c r="E15" s="28">
        <v>3</v>
      </c>
      <c r="F15" s="28">
        <v>11</v>
      </c>
      <c r="G15" s="29">
        <f>E15+F15</f>
        <v>14</v>
      </c>
      <c r="H15" s="28">
        <v>4</v>
      </c>
      <c r="I15" s="28">
        <v>8</v>
      </c>
      <c r="J15" s="29">
        <f>H15+I15</f>
        <v>12</v>
      </c>
      <c r="K15" s="28">
        <v>0</v>
      </c>
      <c r="L15" s="28">
        <v>0</v>
      </c>
      <c r="M15" s="30">
        <f>K15+L15</f>
        <v>0</v>
      </c>
      <c r="N15" s="30">
        <f t="shared" si="17"/>
        <v>7</v>
      </c>
      <c r="O15" s="30">
        <f t="shared" si="17"/>
        <v>19</v>
      </c>
      <c r="P15" s="30">
        <f>N15+O15</f>
        <v>26</v>
      </c>
      <c r="Q15" s="28">
        <v>3</v>
      </c>
      <c r="R15" s="28">
        <v>8</v>
      </c>
      <c r="S15" s="29">
        <f>Q15+R15</f>
        <v>11</v>
      </c>
      <c r="T15" s="28">
        <v>10</v>
      </c>
      <c r="U15" s="28">
        <v>10</v>
      </c>
      <c r="V15" s="29">
        <v>17</v>
      </c>
      <c r="W15" s="28">
        <v>0</v>
      </c>
      <c r="X15" s="28">
        <v>0</v>
      </c>
      <c r="Y15" s="30">
        <v>0</v>
      </c>
      <c r="Z15" s="30">
        <f t="shared" si="18"/>
        <v>13</v>
      </c>
      <c r="AA15" s="30">
        <f t="shared" si="18"/>
        <v>18</v>
      </c>
      <c r="AB15" s="30">
        <f t="shared" si="18"/>
        <v>28</v>
      </c>
      <c r="AC15" s="31">
        <f t="shared" si="19"/>
        <v>-6</v>
      </c>
      <c r="AD15" s="32">
        <f t="shared" si="19"/>
        <v>1</v>
      </c>
      <c r="AE15" s="33">
        <f>AC15+AD15</f>
        <v>-5</v>
      </c>
      <c r="AF15" s="34">
        <f t="shared" si="20"/>
        <v>9058</v>
      </c>
      <c r="AG15" s="32">
        <f t="shared" si="20"/>
        <v>9829</v>
      </c>
      <c r="AH15" s="33">
        <f>AF15+AG15</f>
        <v>18887</v>
      </c>
      <c r="AI15" s="19"/>
      <c r="AJ15" s="35"/>
      <c r="AK15" s="19"/>
    </row>
    <row r="16" spans="1:37" ht="30" customHeight="1">
      <c r="A16" s="37" t="s">
        <v>28</v>
      </c>
      <c r="B16" s="28">
        <v>9058</v>
      </c>
      <c r="C16" s="28">
        <v>9829</v>
      </c>
      <c r="D16" s="29">
        <f>B16+C16</f>
        <v>18887</v>
      </c>
      <c r="E16" s="28">
        <v>8</v>
      </c>
      <c r="F16" s="28">
        <v>3</v>
      </c>
      <c r="G16" s="29">
        <f>E16+F16</f>
        <v>11</v>
      </c>
      <c r="H16" s="28">
        <v>6</v>
      </c>
      <c r="I16" s="28">
        <v>5</v>
      </c>
      <c r="J16" s="29">
        <f>H16+I16</f>
        <v>11</v>
      </c>
      <c r="K16" s="28">
        <v>9</v>
      </c>
      <c r="L16" s="28">
        <v>0</v>
      </c>
      <c r="M16" s="30">
        <f>K16+L16</f>
        <v>9</v>
      </c>
      <c r="N16" s="30">
        <f t="shared" si="17"/>
        <v>23</v>
      </c>
      <c r="O16" s="30">
        <f t="shared" si="17"/>
        <v>8</v>
      </c>
      <c r="P16" s="30">
        <f>N16+O16</f>
        <v>31</v>
      </c>
      <c r="Q16" s="28">
        <v>9</v>
      </c>
      <c r="R16" s="28">
        <v>3</v>
      </c>
      <c r="S16" s="29">
        <f>Q16+R16</f>
        <v>12</v>
      </c>
      <c r="T16" s="28">
        <v>5</v>
      </c>
      <c r="U16" s="28">
        <v>5</v>
      </c>
      <c r="V16" s="29">
        <v>17</v>
      </c>
      <c r="W16" s="28">
        <v>6</v>
      </c>
      <c r="X16" s="28">
        <v>4</v>
      </c>
      <c r="Y16" s="30">
        <v>0</v>
      </c>
      <c r="Z16" s="30">
        <f aca="true" t="shared" si="21" ref="Z16:AB17">Q16+T16+W16</f>
        <v>20</v>
      </c>
      <c r="AA16" s="30">
        <f t="shared" si="21"/>
        <v>12</v>
      </c>
      <c r="AB16" s="30">
        <f t="shared" si="21"/>
        <v>29</v>
      </c>
      <c r="AC16" s="31">
        <f t="shared" si="19"/>
        <v>3</v>
      </c>
      <c r="AD16" s="32">
        <f t="shared" si="19"/>
        <v>-4</v>
      </c>
      <c r="AE16" s="33">
        <f>AC16+AD16</f>
        <v>-1</v>
      </c>
      <c r="AF16" s="34">
        <f t="shared" si="20"/>
        <v>9061</v>
      </c>
      <c r="AG16" s="32">
        <f t="shared" si="20"/>
        <v>9825</v>
      </c>
      <c r="AH16" s="33">
        <f>AF16+AG16</f>
        <v>18886</v>
      </c>
      <c r="AI16" s="19"/>
      <c r="AJ16" s="35"/>
      <c r="AK16" s="17"/>
    </row>
    <row r="17" spans="1:37" ht="30" customHeight="1">
      <c r="A17" s="36" t="s">
        <v>29</v>
      </c>
      <c r="B17" s="28">
        <v>9061</v>
      </c>
      <c r="C17" s="28">
        <v>9825</v>
      </c>
      <c r="D17" s="29">
        <f>B17+C17</f>
        <v>18886</v>
      </c>
      <c r="E17" s="28">
        <v>9</v>
      </c>
      <c r="F17" s="28">
        <v>6</v>
      </c>
      <c r="G17" s="29">
        <f>E17+F17</f>
        <v>15</v>
      </c>
      <c r="H17" s="28">
        <v>10</v>
      </c>
      <c r="I17" s="28">
        <v>18</v>
      </c>
      <c r="J17" s="29">
        <f>H17+I17</f>
        <v>28</v>
      </c>
      <c r="K17" s="28">
        <v>2</v>
      </c>
      <c r="L17" s="28">
        <v>1</v>
      </c>
      <c r="M17" s="30">
        <f>K17+L17</f>
        <v>3</v>
      </c>
      <c r="N17" s="30">
        <f>E17+H17+K17</f>
        <v>21</v>
      </c>
      <c r="O17" s="30">
        <f>F17+I17+L17</f>
        <v>25</v>
      </c>
      <c r="P17" s="30">
        <f>N17+O17</f>
        <v>46</v>
      </c>
      <c r="Q17" s="28">
        <v>6</v>
      </c>
      <c r="R17" s="28">
        <v>8</v>
      </c>
      <c r="S17" s="29">
        <f>Q17+R17</f>
        <v>14</v>
      </c>
      <c r="T17" s="28">
        <v>13</v>
      </c>
      <c r="U17" s="28">
        <v>14</v>
      </c>
      <c r="V17" s="29">
        <v>17</v>
      </c>
      <c r="W17" s="28">
        <v>7</v>
      </c>
      <c r="X17" s="28">
        <v>0</v>
      </c>
      <c r="Y17" s="30">
        <v>0</v>
      </c>
      <c r="Z17" s="30">
        <f t="shared" si="21"/>
        <v>26</v>
      </c>
      <c r="AA17" s="30">
        <f t="shared" si="21"/>
        <v>22</v>
      </c>
      <c r="AB17" s="30">
        <f t="shared" si="21"/>
        <v>31</v>
      </c>
      <c r="AC17" s="31">
        <f>N17-Z17</f>
        <v>-5</v>
      </c>
      <c r="AD17" s="32">
        <f>O17-AA17</f>
        <v>3</v>
      </c>
      <c r="AE17" s="33">
        <f>AC17+AD17</f>
        <v>-2</v>
      </c>
      <c r="AF17" s="34">
        <f>B17+AC17</f>
        <v>9056</v>
      </c>
      <c r="AG17" s="32">
        <f>C17+AD17</f>
        <v>9828</v>
      </c>
      <c r="AH17" s="33">
        <f>AF17+AG17</f>
        <v>18884</v>
      </c>
      <c r="AI17" s="19"/>
      <c r="AJ17" s="35"/>
      <c r="AK17" s="19"/>
    </row>
    <row r="18" spans="1:37" ht="30" customHeight="1">
      <c r="A18" s="38" t="s">
        <v>30</v>
      </c>
      <c r="B18" s="28">
        <v>9056</v>
      </c>
      <c r="C18" s="28">
        <v>9828</v>
      </c>
      <c r="D18" s="29">
        <f>B18+C18</f>
        <v>18884</v>
      </c>
      <c r="E18" s="28">
        <v>9</v>
      </c>
      <c r="F18" s="28">
        <v>4</v>
      </c>
      <c r="G18" s="29">
        <f>E18+F18</f>
        <v>13</v>
      </c>
      <c r="H18" s="28">
        <v>5</v>
      </c>
      <c r="I18" s="28">
        <v>6</v>
      </c>
      <c r="J18" s="29">
        <f>H18+I18</f>
        <v>11</v>
      </c>
      <c r="K18" s="28">
        <v>0</v>
      </c>
      <c r="L18" s="28">
        <v>0</v>
      </c>
      <c r="M18" s="30">
        <f>K18+L18</f>
        <v>0</v>
      </c>
      <c r="N18" s="30">
        <f>E18+H18+K18</f>
        <v>14</v>
      </c>
      <c r="O18" s="30">
        <f>F18+I18+L18</f>
        <v>10</v>
      </c>
      <c r="P18" s="30">
        <f>N18+O18</f>
        <v>24</v>
      </c>
      <c r="Q18" s="28">
        <v>10</v>
      </c>
      <c r="R18" s="28">
        <v>5</v>
      </c>
      <c r="S18" s="29">
        <f>Q18+R18</f>
        <v>15</v>
      </c>
      <c r="T18" s="28">
        <v>20</v>
      </c>
      <c r="U18" s="28">
        <v>15</v>
      </c>
      <c r="V18" s="29">
        <v>17</v>
      </c>
      <c r="W18" s="28">
        <v>1</v>
      </c>
      <c r="X18" s="28">
        <v>1</v>
      </c>
      <c r="Y18" s="30">
        <v>0</v>
      </c>
      <c r="Z18" s="30">
        <f>Q18+T18+W18</f>
        <v>31</v>
      </c>
      <c r="AA18" s="30">
        <f>R18+U18+X18</f>
        <v>21</v>
      </c>
      <c r="AB18" s="30">
        <f>S18+V18+Y18</f>
        <v>32</v>
      </c>
      <c r="AC18" s="31">
        <f>N18-Z18</f>
        <v>-17</v>
      </c>
      <c r="AD18" s="32">
        <f>O18-AA18</f>
        <v>-11</v>
      </c>
      <c r="AE18" s="33">
        <f>AC18+AD18</f>
        <v>-28</v>
      </c>
      <c r="AF18" s="34">
        <f>B18+AC18</f>
        <v>9039</v>
      </c>
      <c r="AG18" s="32">
        <f>C18+AD18</f>
        <v>9817</v>
      </c>
      <c r="AH18" s="33">
        <f>AF18+AG18</f>
        <v>18856</v>
      </c>
      <c r="AI18" s="19"/>
      <c r="AJ18" s="35"/>
      <c r="AK18" s="19"/>
    </row>
    <row r="19" spans="1:37" ht="30" customHeight="1">
      <c r="A19" s="39" t="s">
        <v>31</v>
      </c>
      <c r="B19" s="28">
        <v>9039</v>
      </c>
      <c r="C19" s="28">
        <v>9817</v>
      </c>
      <c r="D19" s="29">
        <f>B19+C19</f>
        <v>18856</v>
      </c>
      <c r="E19" s="28">
        <v>8</v>
      </c>
      <c r="F19" s="28">
        <v>5</v>
      </c>
      <c r="G19" s="29">
        <f>E19+F19</f>
        <v>13</v>
      </c>
      <c r="H19" s="28">
        <v>11</v>
      </c>
      <c r="I19" s="28">
        <v>7</v>
      </c>
      <c r="J19" s="29">
        <f>H19+I19</f>
        <v>18</v>
      </c>
      <c r="K19" s="28">
        <v>3</v>
      </c>
      <c r="L19" s="28">
        <v>0</v>
      </c>
      <c r="M19" s="30">
        <f>K19+L19</f>
        <v>3</v>
      </c>
      <c r="N19" s="30">
        <f>E19+H19+K19</f>
        <v>22</v>
      </c>
      <c r="O19" s="30">
        <f>F19+I19+L19</f>
        <v>12</v>
      </c>
      <c r="P19" s="30">
        <f>N19+O19</f>
        <v>34</v>
      </c>
      <c r="Q19" s="28">
        <v>12</v>
      </c>
      <c r="R19" s="28">
        <v>6</v>
      </c>
      <c r="S19" s="29">
        <f>Q19+R19</f>
        <v>18</v>
      </c>
      <c r="T19" s="28">
        <v>11</v>
      </c>
      <c r="U19" s="28">
        <v>5</v>
      </c>
      <c r="V19" s="29">
        <v>17</v>
      </c>
      <c r="W19" s="28">
        <v>0</v>
      </c>
      <c r="X19" s="28">
        <v>0</v>
      </c>
      <c r="Y19" s="30">
        <v>0</v>
      </c>
      <c r="Z19" s="30">
        <f>Q19+T19+W19</f>
        <v>23</v>
      </c>
      <c r="AA19" s="30">
        <f>R19+U19+X19</f>
        <v>11</v>
      </c>
      <c r="AB19" s="30">
        <f>S19+V19+Y19</f>
        <v>35</v>
      </c>
      <c r="AC19" s="31">
        <f>N19-Z19</f>
        <v>-1</v>
      </c>
      <c r="AD19" s="32">
        <f>O19-AA19</f>
        <v>1</v>
      </c>
      <c r="AE19" s="33">
        <f>AC19+AD19</f>
        <v>0</v>
      </c>
      <c r="AF19" s="34">
        <f>B19+AC19</f>
        <v>9038</v>
      </c>
      <c r="AG19" s="32">
        <f>C19+AD19</f>
        <v>9818</v>
      </c>
      <c r="AH19" s="33">
        <f>AF19+AG19</f>
        <v>18856</v>
      </c>
      <c r="AI19" s="19"/>
      <c r="AJ19" s="35"/>
      <c r="AK19" s="19"/>
    </row>
    <row r="20" spans="1:36" s="46" customFormat="1" ht="7.5" customHeight="1" thickBo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  <c r="AD20" s="42"/>
      <c r="AE20" s="42"/>
      <c r="AF20" s="42"/>
      <c r="AG20" s="42"/>
      <c r="AH20" s="43"/>
      <c r="AI20" s="44"/>
      <c r="AJ20" s="45"/>
    </row>
    <row r="21" spans="1:36" ht="30" customHeight="1" thickBot="1">
      <c r="A21" s="47" t="s">
        <v>32</v>
      </c>
      <c r="B21" s="28"/>
      <c r="C21" s="28"/>
      <c r="D21" s="29"/>
      <c r="E21" s="28"/>
      <c r="F21" s="28"/>
      <c r="G21" s="29"/>
      <c r="H21" s="28"/>
      <c r="I21" s="28"/>
      <c r="J21" s="29"/>
      <c r="K21" s="28"/>
      <c r="L21" s="28"/>
      <c r="M21" s="30"/>
      <c r="N21" s="30"/>
      <c r="O21" s="30"/>
      <c r="P21" s="30"/>
      <c r="Q21" s="28"/>
      <c r="R21" s="28"/>
      <c r="S21" s="29"/>
      <c r="T21" s="28"/>
      <c r="U21" s="28"/>
      <c r="V21" s="29"/>
      <c r="W21" s="28"/>
      <c r="X21" s="28"/>
      <c r="Y21" s="30"/>
      <c r="Z21" s="30"/>
      <c r="AA21" s="30"/>
      <c r="AB21" s="30"/>
      <c r="AC21" s="31"/>
      <c r="AD21" s="32"/>
      <c r="AE21" s="33"/>
      <c r="AF21" s="34"/>
      <c r="AG21" s="32"/>
      <c r="AH21" s="33"/>
      <c r="AJ21" s="35"/>
    </row>
    <row r="22" spans="34:36" ht="30" customHeight="1">
      <c r="AH22" s="44"/>
      <c r="AJ22" s="35"/>
    </row>
    <row r="23" ht="12.75">
      <c r="AJ23" s="48"/>
    </row>
  </sheetData>
  <sheetProtection/>
  <mergeCells count="17">
    <mergeCell ref="Z6:AB6"/>
    <mergeCell ref="A3:AH3"/>
    <mergeCell ref="B5:D5"/>
    <mergeCell ref="E5:P5"/>
    <mergeCell ref="Q5:Y5"/>
    <mergeCell ref="AC5:AE5"/>
    <mergeCell ref="AF5:AH5"/>
    <mergeCell ref="AC6:AE6"/>
    <mergeCell ref="AF6:AH6"/>
    <mergeCell ref="B6:D6"/>
    <mergeCell ref="W6:Y6"/>
    <mergeCell ref="E6:G6"/>
    <mergeCell ref="H6:J6"/>
    <mergeCell ref="K6:M6"/>
    <mergeCell ref="N6:P6"/>
    <mergeCell ref="Q6:S6"/>
    <mergeCell ref="T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comune</cp:lastModifiedBy>
  <dcterms:created xsi:type="dcterms:W3CDTF">2017-04-27T10:40:20Z</dcterms:created>
  <dcterms:modified xsi:type="dcterms:W3CDTF">2019-01-11T09:47:05Z</dcterms:modified>
  <cp:category/>
  <cp:version/>
  <cp:contentType/>
  <cp:contentStatus/>
</cp:coreProperties>
</file>